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72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0" i="1" l="1"/>
  <c r="F11" i="1" l="1"/>
  <c r="H11" i="1"/>
  <c r="E20" i="1"/>
  <c r="E19" i="1"/>
  <c r="M14" i="1"/>
  <c r="M15" i="1"/>
  <c r="M16" i="1"/>
  <c r="M17" i="1"/>
  <c r="M13" i="1"/>
  <c r="I11" i="1" l="1"/>
  <c r="J11" i="1" s="1"/>
</calcChain>
</file>

<file path=xl/sharedStrings.xml><?xml version="1.0" encoding="utf-8"?>
<sst xmlns="http://schemas.openxmlformats.org/spreadsheetml/2006/main" count="41" uniqueCount="36">
  <si>
    <t>ÉL</t>
  </si>
  <si>
    <t>ELLA</t>
  </si>
  <si>
    <t>ÉL + ELLA</t>
  </si>
  <si>
    <t>más de 3,5 hasta 4,5</t>
  </si>
  <si>
    <t>más de 4,5 hasta 5,5</t>
  </si>
  <si>
    <t>más de 5,5 hasta 6,5</t>
  </si>
  <si>
    <t>hastas 3,5 IMPREM</t>
  </si>
  <si>
    <t>más de 6,5</t>
  </si>
  <si>
    <t>TARIFA MENSUAL</t>
  </si>
  <si>
    <t>TARIFA ANUAL</t>
  </si>
  <si>
    <t>CUOTA</t>
  </si>
  <si>
    <t>ASISTENCIA Y ESTANCIA HORARIO GENERAL</t>
  </si>
  <si>
    <t>COMEDOR</t>
  </si>
  <si>
    <t>MENSUAL</t>
  </si>
  <si>
    <t>DIARIO</t>
  </si>
  <si>
    <t>1 HORA</t>
  </si>
  <si>
    <t>1/2 HORA</t>
  </si>
  <si>
    <t>1,5 HORAS</t>
  </si>
  <si>
    <t xml:space="preserve">   ASISTENCIA FUERA DEL HORARIO GENERAL</t>
  </si>
  <si>
    <t>ASISTENCIA FUERA H.G.</t>
  </si>
  <si>
    <t>ASISTENCIA  H.G.</t>
  </si>
  <si>
    <t>TOTAL</t>
  </si>
  <si>
    <t>HERMANOS</t>
  </si>
  <si>
    <t>DCTO</t>
  </si>
  <si>
    <t>BASE</t>
  </si>
  <si>
    <t>CLASE  DE CUOTA</t>
  </si>
  <si>
    <r>
      <rPr>
        <b/>
        <sz val="15"/>
        <color theme="1"/>
        <rFont val="Calibri"/>
        <family val="2"/>
        <scheme val="minor"/>
      </rPr>
      <t>ARTÍCULO 5  apartado b</t>
    </r>
    <r>
      <rPr>
        <b/>
        <u/>
        <sz val="15"/>
        <color theme="1"/>
        <rFont val="Calibri"/>
        <family val="2"/>
        <scheme val="minor"/>
      </rPr>
      <t>)</t>
    </r>
    <r>
      <rPr>
        <u/>
        <sz val="15"/>
        <color theme="1"/>
        <rFont val="Calibri"/>
        <family val="2"/>
        <scheme val="minor"/>
      </rPr>
      <t xml:space="preserve"> </t>
    </r>
    <r>
      <rPr>
        <b/>
        <u/>
        <sz val="15"/>
        <color theme="1"/>
        <rFont val="Calibri"/>
        <family val="2"/>
        <scheme val="minor"/>
      </rPr>
      <t>de la Normativa reguladora de la TARIFA:</t>
    </r>
    <r>
      <rPr>
        <sz val="15"/>
        <color theme="1"/>
        <rFont val="Calibri"/>
        <family val="2"/>
        <scheme val="minor"/>
      </rPr>
      <t xml:space="preserve"> Por razones sociales se establece una </t>
    </r>
    <r>
      <rPr>
        <b/>
        <sz val="16"/>
        <color theme="1"/>
        <rFont val="Calibri"/>
        <family val="2"/>
        <scheme val="minor"/>
      </rPr>
      <t>bonificacón</t>
    </r>
    <r>
      <rPr>
        <sz val="15"/>
        <color theme="1"/>
        <rFont val="Calibri"/>
        <family val="2"/>
        <scheme val="minor"/>
      </rPr>
      <t xml:space="preserve"> en la cuantía de la tarifa regulado en la presente normativa del </t>
    </r>
    <r>
      <rPr>
        <b/>
        <sz val="16"/>
        <color theme="1"/>
        <rFont val="Calibri"/>
        <family val="2"/>
        <scheme val="minor"/>
      </rPr>
      <t>50%</t>
    </r>
    <r>
      <rPr>
        <sz val="15"/>
        <color theme="1"/>
        <rFont val="Calibri"/>
        <family val="2"/>
        <scheme val="minor"/>
      </rPr>
      <t xml:space="preserve">, para los casos de prestación </t>
    </r>
    <r>
      <rPr>
        <u/>
        <sz val="15"/>
        <color theme="1"/>
        <rFont val="Calibri"/>
        <family val="2"/>
        <scheme val="minor"/>
      </rPr>
      <t>del servicio de asitencia y estancia en las Escuelas Infantiles</t>
    </r>
    <r>
      <rPr>
        <sz val="15"/>
        <color theme="1"/>
        <rFont val="Calibri"/>
        <family val="2"/>
        <scheme val="minor"/>
      </rPr>
      <t xml:space="preserve">, aplicables al segundo y demás hermanos del asistente, </t>
    </r>
    <r>
      <rPr>
        <b/>
        <sz val="16"/>
        <color theme="1"/>
        <rFont val="Calibri"/>
        <family val="2"/>
        <scheme val="minor"/>
      </rPr>
      <t>siempre que se dé la circunstancia de concurrencia.</t>
    </r>
  </si>
  <si>
    <t>IPREM</t>
  </si>
  <si>
    <r>
      <rPr>
        <b/>
        <sz val="11"/>
        <color rgb="FFFF0000"/>
        <rFont val="Calibri"/>
        <family val="2"/>
        <scheme val="minor"/>
      </rPr>
      <t>PASO 3</t>
    </r>
    <r>
      <rPr>
        <sz val="11"/>
        <color theme="1"/>
        <rFont val="Calibri"/>
        <family val="2"/>
        <scheme val="minor"/>
      </rPr>
      <t>: En la casilla, CLASE DE CUOTA, aparece un número decimal. Buscamos ese número decimal en la columna IPREM. Una vez localizado nos movemos en  esa fila, hacia la derecha, y obtenemos la información deseada (TARIFA anual y TARIFA mensual)</t>
    </r>
  </si>
  <si>
    <r>
      <rPr>
        <b/>
        <sz val="11"/>
        <color rgb="FFFFC000"/>
        <rFont val="Calibri"/>
        <family val="2"/>
        <scheme val="minor"/>
      </rPr>
      <t>PASO 4</t>
    </r>
    <r>
      <rPr>
        <sz val="11"/>
        <color theme="0"/>
        <rFont val="Calibri"/>
        <family val="2"/>
        <scheme val="minor"/>
      </rPr>
      <t>: Si se quiere cálcular la TARIFA TOTAL (asitencia horario general+asistencia fuera horario general+comedor) se disponde de la información necesaria en la presente tabla.</t>
    </r>
  </si>
  <si>
    <r>
      <rPr>
        <b/>
        <sz val="11"/>
        <color rgb="FFFF0000"/>
        <rFont val="Calibri"/>
        <family val="2"/>
        <scheme val="minor"/>
      </rPr>
      <t>PASOS 1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Introducimos los datos en las 2 casillas azules y en las 2 casillas rosas. En caso de TRIBUTACIÓN CONJUNTA se introduce en las 2 casillas azules </t>
    </r>
  </si>
  <si>
    <r>
      <rPr>
        <b/>
        <sz val="11"/>
        <color rgb="FFFF0000"/>
        <rFont val="Calibri"/>
        <family val="2"/>
        <scheme val="minor"/>
      </rPr>
      <t>PASO 2</t>
    </r>
    <r>
      <rPr>
        <sz val="11"/>
        <color theme="1"/>
        <rFont val="Calibri"/>
        <family val="2"/>
        <scheme val="minor"/>
      </rPr>
      <t xml:space="preserve">: Introducimos datos en la casilla </t>
    </r>
    <r>
      <rPr>
        <b/>
        <sz val="11"/>
        <color theme="1"/>
        <rFont val="Calibri"/>
        <family val="2"/>
        <scheme val="minor"/>
      </rPr>
      <t>HERMANOS</t>
    </r>
    <r>
      <rPr>
        <sz val="11"/>
        <color theme="1"/>
        <rFont val="Calibri"/>
        <family val="2"/>
        <scheme val="minor"/>
      </rPr>
      <t xml:space="preserve"> que tiene el niño admitido en al Escuela Infantil </t>
    </r>
  </si>
  <si>
    <t>BASE IMPONIBLE GENERAL</t>
  </si>
  <si>
    <t>BASE IMPONIBLE DEL AHORRO</t>
  </si>
  <si>
    <t>Para calcular la TARIFA del curso 2017-2018, es necesario el IRPF o CERTIFICADO de INGRESOS del ejercicio 2016</t>
  </si>
  <si>
    <r>
      <t>Para el CÁLCULO de la TARIFA, para la asistencia y estancia en horario general, es necesario tener el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IRPF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ó </t>
    </r>
    <r>
      <rPr>
        <b/>
        <sz val="12"/>
        <color theme="1"/>
        <rFont val="Calibri"/>
        <family val="2"/>
        <scheme val="minor"/>
      </rPr>
      <t>CERTIFICADO de INGRESOS</t>
    </r>
    <r>
      <rPr>
        <sz val="11"/>
        <color theme="1"/>
        <rFont val="Calibri"/>
        <family val="2"/>
        <scheme val="minor"/>
      </rPr>
      <t xml:space="preserve"> (para quines no hayan hecho la declaración).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</si>
</sst>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AE1E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5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5" borderId="4" xfId="0" applyFont="1" applyFill="1" applyBorder="1"/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4" fillId="3" borderId="4" xfId="0" applyNumberFormat="1" applyFont="1" applyFill="1" applyBorder="1"/>
    <xf numFmtId="164" fontId="4" fillId="4" borderId="4" xfId="0" applyNumberFormat="1" applyFont="1" applyFill="1" applyBorder="1"/>
    <xf numFmtId="0" fontId="6" fillId="4" borderId="4" xfId="0" applyFont="1" applyFill="1" applyBorder="1"/>
    <xf numFmtId="0" fontId="4" fillId="3" borderId="4" xfId="0" applyFont="1" applyFill="1" applyBorder="1"/>
    <xf numFmtId="0" fontId="4" fillId="7" borderId="4" xfId="0" applyFont="1" applyFill="1" applyBorder="1"/>
    <xf numFmtId="0" fontId="3" fillId="7" borderId="4" xfId="0" applyFont="1" applyFill="1" applyBorder="1" applyAlignment="1">
      <alignment horizontal="center"/>
    </xf>
    <xf numFmtId="164" fontId="4" fillId="7" borderId="4" xfId="0" applyNumberFormat="1" applyFont="1" applyFill="1" applyBorder="1"/>
    <xf numFmtId="0" fontId="4" fillId="8" borderId="4" xfId="0" applyFont="1" applyFill="1" applyBorder="1"/>
    <xf numFmtId="0" fontId="3" fillId="8" borderId="4" xfId="0" applyFont="1" applyFill="1" applyBorder="1" applyAlignment="1">
      <alignment horizontal="center"/>
    </xf>
    <xf numFmtId="164" fontId="4" fillId="8" borderId="4" xfId="0" applyNumberFormat="1" applyFont="1" applyFill="1" applyBorder="1"/>
    <xf numFmtId="164" fontId="4" fillId="2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/>
    <xf numFmtId="164" fontId="7" fillId="3" borderId="4" xfId="0" applyNumberFormat="1" applyFont="1" applyFill="1" applyBorder="1"/>
    <xf numFmtId="164" fontId="7" fillId="7" borderId="4" xfId="0" applyNumberFormat="1" applyFont="1" applyFill="1" applyBorder="1"/>
    <xf numFmtId="164" fontId="7" fillId="8" borderId="4" xfId="0" applyNumberFormat="1" applyFont="1" applyFill="1" applyBorder="1"/>
    <xf numFmtId="0" fontId="1" fillId="0" borderId="0" xfId="0" applyFont="1"/>
    <xf numFmtId="164" fontId="7" fillId="9" borderId="4" xfId="0" applyNumberFormat="1" applyFont="1" applyFill="1" applyBorder="1"/>
    <xf numFmtId="164" fontId="4" fillId="5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right"/>
    </xf>
    <xf numFmtId="0" fontId="8" fillId="6" borderId="1" xfId="0" applyFont="1" applyFill="1" applyBorder="1" applyAlignment="1"/>
    <xf numFmtId="0" fontId="8" fillId="6" borderId="2" xfId="0" applyFont="1" applyFill="1" applyBorder="1" applyAlignment="1"/>
    <xf numFmtId="0" fontId="8" fillId="6" borderId="3" xfId="0" applyFont="1" applyFill="1" applyBorder="1" applyAlignment="1"/>
    <xf numFmtId="0" fontId="9" fillId="13" borderId="14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8" fillId="3" borderId="4" xfId="0" applyFont="1" applyFill="1" applyBorder="1"/>
    <xf numFmtId="0" fontId="8" fillId="4" borderId="4" xfId="0" applyFont="1" applyFill="1" applyBorder="1"/>
    <xf numFmtId="0" fontId="8" fillId="12" borderId="4" xfId="0" applyFont="1" applyFill="1" applyBorder="1"/>
    <xf numFmtId="164" fontId="4" fillId="4" borderId="7" xfId="0" applyNumberFormat="1" applyFont="1" applyFill="1" applyBorder="1" applyAlignment="1">
      <alignment horizontal="center"/>
    </xf>
    <xf numFmtId="164" fontId="4" fillId="12" borderId="7" xfId="0" applyNumberFormat="1" applyFont="1" applyFill="1" applyBorder="1" applyAlignment="1">
      <alignment horizontal="center"/>
    </xf>
    <xf numFmtId="164" fontId="6" fillId="11" borderId="7" xfId="0" applyNumberFormat="1" applyFont="1" applyFill="1" applyBorder="1" applyAlignment="1">
      <alignment horizontal="center"/>
    </xf>
    <xf numFmtId="164" fontId="13" fillId="0" borderId="4" xfId="0" applyNumberFormat="1" applyFont="1" applyBorder="1"/>
    <xf numFmtId="49" fontId="13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2" fillId="14" borderId="7" xfId="0" applyFont="1" applyFill="1" applyBorder="1" applyAlignment="1">
      <alignment horizontal="center" vertical="center" wrapText="1"/>
    </xf>
    <xf numFmtId="0" fontId="6" fillId="9" borderId="4" xfId="0" applyFont="1" applyFill="1" applyBorder="1"/>
    <xf numFmtId="0" fontId="17" fillId="9" borderId="4" xfId="0" applyFont="1" applyFill="1" applyBorder="1" applyAlignment="1">
      <alignment horizontal="center"/>
    </xf>
    <xf numFmtId="164" fontId="6" fillId="9" borderId="4" xfId="0" applyNumberFormat="1" applyFont="1" applyFill="1" applyBorder="1"/>
    <xf numFmtId="0" fontId="18" fillId="14" borderId="7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wrapText="1"/>
    </xf>
    <xf numFmtId="165" fontId="13" fillId="0" borderId="7" xfId="0" applyNumberFormat="1" applyFont="1" applyBorder="1" applyAlignment="1">
      <alignment horizontal="center"/>
    </xf>
    <xf numFmtId="0" fontId="22" fillId="15" borderId="8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left" vertical="center" wrapText="1"/>
    </xf>
    <xf numFmtId="0" fontId="0" fillId="15" borderId="4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14" borderId="4" xfId="0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CCCCFF"/>
      <color rgb="FFCC66FF"/>
      <color rgb="FFCCECFF"/>
      <color rgb="FFFF00FF"/>
      <color rgb="FF33CCFF"/>
      <color rgb="FFFF99FF"/>
      <color rgb="FFCCFF66"/>
      <color rgb="FF0AE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G12" sqref="G12"/>
    </sheetView>
  </sheetViews>
  <sheetFormatPr baseColWidth="10" defaultRowHeight="15" x14ac:dyDescent="0.25"/>
  <cols>
    <col min="1" max="1" width="2.42578125" customWidth="1"/>
    <col min="2" max="2" width="13.85546875" customWidth="1"/>
    <col min="3" max="5" width="15.140625" customWidth="1"/>
    <col min="6" max="6" width="13.28515625" customWidth="1"/>
    <col min="7" max="7" width="24.5703125" customWidth="1"/>
    <col min="8" max="8" width="15.42578125" customWidth="1"/>
    <col min="9" max="9" width="14.7109375" customWidth="1"/>
    <col min="10" max="10" width="26" customWidth="1"/>
    <col min="11" max="11" width="10.5703125" customWidth="1"/>
    <col min="12" max="12" width="14.85546875" customWidth="1"/>
    <col min="13" max="13" width="15.28515625" customWidth="1"/>
  </cols>
  <sheetData>
    <row r="1" spans="2:13" ht="25.5" customHeight="1" x14ac:dyDescent="0.25">
      <c r="B1" s="56" t="s">
        <v>35</v>
      </c>
      <c r="C1" s="57"/>
      <c r="D1" s="57"/>
      <c r="E1" s="57"/>
      <c r="F1" s="57"/>
      <c r="G1" s="57"/>
      <c r="H1" s="57"/>
      <c r="I1" s="57"/>
      <c r="J1" s="57"/>
      <c r="K1" s="58"/>
      <c r="L1" s="51"/>
      <c r="M1" s="51"/>
    </row>
    <row r="2" spans="2:13" ht="33.75" customHeight="1" thickBot="1" x14ac:dyDescent="0.3">
      <c r="B2" s="63" t="s">
        <v>34</v>
      </c>
      <c r="C2" s="64"/>
      <c r="D2" s="64"/>
      <c r="E2" s="64"/>
      <c r="F2" s="64"/>
      <c r="G2" s="64"/>
      <c r="H2" s="64"/>
      <c r="I2" s="64"/>
      <c r="J2" s="64"/>
      <c r="K2" s="65"/>
      <c r="L2" s="51"/>
      <c r="M2" s="51"/>
    </row>
    <row r="3" spans="2:13" ht="20.25" customHeight="1" x14ac:dyDescent="0.25"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</row>
    <row r="4" spans="2:13" ht="15" customHeight="1" x14ac:dyDescent="0.25">
      <c r="B4" s="59" t="s">
        <v>30</v>
      </c>
      <c r="C4" s="59"/>
      <c r="D4" s="59"/>
      <c r="E4" s="59"/>
      <c r="F4" s="59"/>
      <c r="G4" s="59"/>
      <c r="H4" s="59"/>
      <c r="I4" s="59"/>
      <c r="J4" s="59"/>
      <c r="K4" s="59"/>
      <c r="L4" s="51"/>
      <c r="M4" s="51"/>
    </row>
    <row r="5" spans="2:13" ht="16.5" customHeight="1" x14ac:dyDescent="0.25">
      <c r="B5" s="60" t="s">
        <v>31</v>
      </c>
      <c r="C5" s="60"/>
      <c r="D5" s="60"/>
      <c r="E5" s="60"/>
      <c r="F5" s="60"/>
      <c r="G5" s="60"/>
      <c r="H5" s="60"/>
      <c r="I5" s="60"/>
      <c r="J5" s="60"/>
      <c r="K5" s="60"/>
      <c r="L5" s="51"/>
      <c r="M5" s="51"/>
    </row>
    <row r="6" spans="2:13" ht="30.75" customHeight="1" x14ac:dyDescent="0.25">
      <c r="B6" s="61" t="s">
        <v>28</v>
      </c>
      <c r="C6" s="61"/>
      <c r="D6" s="61"/>
      <c r="E6" s="61"/>
      <c r="F6" s="61"/>
      <c r="G6" s="61"/>
      <c r="H6" s="61"/>
      <c r="I6" s="61"/>
      <c r="J6" s="61"/>
      <c r="K6" s="61"/>
      <c r="L6" s="51"/>
      <c r="M6" s="51"/>
    </row>
    <row r="7" spans="2:13" ht="19.5" customHeight="1" x14ac:dyDescent="0.25">
      <c r="B7" s="62" t="s">
        <v>29</v>
      </c>
      <c r="C7" s="62"/>
      <c r="D7" s="62"/>
      <c r="E7" s="62"/>
      <c r="F7" s="62"/>
      <c r="G7" s="62"/>
      <c r="H7" s="62"/>
      <c r="I7" s="62"/>
      <c r="J7" s="62"/>
      <c r="K7" s="62"/>
      <c r="L7" s="51"/>
      <c r="M7" s="51"/>
    </row>
    <row r="8" spans="2:13" ht="15.75" customHeight="1" thickBot="1" x14ac:dyDescent="0.3"/>
    <row r="9" spans="2:13" ht="27" customHeight="1" thickBot="1" x14ac:dyDescent="0.3">
      <c r="B9" s="66" t="s">
        <v>0</v>
      </c>
      <c r="C9" s="67"/>
      <c r="D9" s="68" t="s">
        <v>1</v>
      </c>
      <c r="E9" s="69"/>
    </row>
    <row r="10" spans="2:13" ht="27" customHeight="1" thickTop="1" thickBot="1" x14ac:dyDescent="0.3">
      <c r="B10" s="54" t="s">
        <v>32</v>
      </c>
      <c r="C10" s="54" t="s">
        <v>33</v>
      </c>
      <c r="D10" s="55" t="s">
        <v>32</v>
      </c>
      <c r="E10" s="55" t="s">
        <v>33</v>
      </c>
      <c r="F10" s="27" t="s">
        <v>2</v>
      </c>
      <c r="G10" s="35" t="s">
        <v>22</v>
      </c>
      <c r="H10" s="35" t="s">
        <v>23</v>
      </c>
      <c r="I10" s="35" t="s">
        <v>24</v>
      </c>
      <c r="J10" s="50" t="s">
        <v>25</v>
      </c>
    </row>
    <row r="11" spans="2:13" ht="27" customHeight="1" thickTop="1" thickBot="1" x14ac:dyDescent="0.35">
      <c r="B11" s="43"/>
      <c r="C11" s="43"/>
      <c r="D11" s="43"/>
      <c r="E11" s="43"/>
      <c r="F11" s="43">
        <f>B11+C11+D11+E11</f>
        <v>0</v>
      </c>
      <c r="G11" s="44"/>
      <c r="H11" s="45">
        <f>1500*G11</f>
        <v>0</v>
      </c>
      <c r="I11" s="45">
        <f>F11-H11</f>
        <v>0</v>
      </c>
      <c r="J11" s="53">
        <f>I11/7455.14</f>
        <v>0</v>
      </c>
      <c r="K11" s="72" t="s">
        <v>11</v>
      </c>
      <c r="L11" s="73"/>
      <c r="M11" s="74"/>
    </row>
    <row r="12" spans="2:13" ht="40.5" customHeight="1" thickBot="1" x14ac:dyDescent="0.3">
      <c r="J12" s="36" t="s">
        <v>27</v>
      </c>
      <c r="K12" s="50" t="s">
        <v>10</v>
      </c>
      <c r="L12" s="46" t="s">
        <v>9</v>
      </c>
      <c r="M12" s="46" t="s">
        <v>8</v>
      </c>
    </row>
    <row r="13" spans="2:13" ht="27.75" customHeight="1" x14ac:dyDescent="0.4">
      <c r="B13" s="70" t="s">
        <v>12</v>
      </c>
      <c r="C13" s="71"/>
      <c r="J13" s="9" t="s">
        <v>6</v>
      </c>
      <c r="K13" s="6">
        <v>1</v>
      </c>
      <c r="L13" s="8">
        <v>1062.1400000000001</v>
      </c>
      <c r="M13" s="20">
        <f>L13/11</f>
        <v>96.558181818181822</v>
      </c>
    </row>
    <row r="14" spans="2:13" ht="27.75" customHeight="1" x14ac:dyDescent="0.4">
      <c r="B14" s="2" t="s">
        <v>13</v>
      </c>
      <c r="C14" s="1" t="s">
        <v>14</v>
      </c>
      <c r="J14" s="10" t="s">
        <v>3</v>
      </c>
      <c r="K14" s="5">
        <v>2</v>
      </c>
      <c r="L14" s="7">
        <v>1276.1500000000001</v>
      </c>
      <c r="M14" s="21">
        <f t="shared" ref="M14:M17" si="0">L14/11</f>
        <v>116.01363636363637</v>
      </c>
    </row>
    <row r="15" spans="2:13" ht="27.75" customHeight="1" x14ac:dyDescent="0.4">
      <c r="B15" s="19">
        <v>59</v>
      </c>
      <c r="C15" s="26">
        <v>3.6</v>
      </c>
      <c r="J15" s="11" t="s">
        <v>4</v>
      </c>
      <c r="K15" s="12">
        <v>3</v>
      </c>
      <c r="L15" s="13">
        <v>1487.91</v>
      </c>
      <c r="M15" s="22">
        <f t="shared" si="0"/>
        <v>135.26454545454547</v>
      </c>
    </row>
    <row r="16" spans="2:13" ht="27.75" customHeight="1" thickBot="1" x14ac:dyDescent="0.45">
      <c r="J16" s="14" t="s">
        <v>5</v>
      </c>
      <c r="K16" s="15">
        <v>4</v>
      </c>
      <c r="L16" s="16">
        <v>1701.78</v>
      </c>
      <c r="M16" s="23">
        <f t="shared" si="0"/>
        <v>154.70727272727274</v>
      </c>
    </row>
    <row r="17" spans="2:13" ht="27.75" customHeight="1" thickBot="1" x14ac:dyDescent="0.45">
      <c r="C17" s="32" t="s">
        <v>18</v>
      </c>
      <c r="D17" s="33"/>
      <c r="E17" s="34"/>
      <c r="G17" s="37" t="s">
        <v>20</v>
      </c>
      <c r="H17" s="19"/>
      <c r="J17" s="47" t="s">
        <v>7</v>
      </c>
      <c r="K17" s="48">
        <v>5</v>
      </c>
      <c r="L17" s="49">
        <v>1915.64</v>
      </c>
      <c r="M17" s="25">
        <f t="shared" si="0"/>
        <v>174.14909090909092</v>
      </c>
    </row>
    <row r="18" spans="2:13" ht="21.75" customHeight="1" x14ac:dyDescent="0.3">
      <c r="C18" s="28" t="s">
        <v>15</v>
      </c>
      <c r="D18" s="29" t="s">
        <v>16</v>
      </c>
      <c r="E18" s="30" t="s">
        <v>17</v>
      </c>
      <c r="G18" s="38" t="s">
        <v>19</v>
      </c>
      <c r="H18" s="40"/>
      <c r="M18" s="24"/>
    </row>
    <row r="19" spans="2:13" ht="23.25" customHeight="1" x14ac:dyDescent="0.3">
      <c r="B19" s="3" t="s">
        <v>13</v>
      </c>
      <c r="C19" s="19">
        <v>38</v>
      </c>
      <c r="D19" s="18">
        <v>19</v>
      </c>
      <c r="E19" s="17">
        <f>C19+D19</f>
        <v>57</v>
      </c>
      <c r="G19" s="39" t="s">
        <v>12</v>
      </c>
      <c r="H19" s="41"/>
    </row>
    <row r="20" spans="2:13" ht="25.5" customHeight="1" x14ac:dyDescent="0.5">
      <c r="B20" s="4" t="s">
        <v>14</v>
      </c>
      <c r="C20" s="19">
        <v>5.48</v>
      </c>
      <c r="D20" s="18">
        <v>2.74</v>
      </c>
      <c r="E20" s="17">
        <f>C20+D20</f>
        <v>8.2200000000000006</v>
      </c>
      <c r="G20" s="31" t="s">
        <v>21</v>
      </c>
      <c r="H20" s="42">
        <f>SUM(H17:H19)</f>
        <v>0</v>
      </c>
    </row>
    <row r="21" spans="2:13" ht="24" customHeight="1" x14ac:dyDescent="0.25"/>
    <row r="22" spans="2:13" ht="30.75" customHeight="1" thickBot="1" x14ac:dyDescent="0.3"/>
    <row r="23" spans="2:13" ht="66.75" customHeight="1" thickTop="1" thickBot="1" x14ac:dyDescent="0.4">
      <c r="B23" s="75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</row>
    <row r="24" spans="2:13" ht="15.75" thickTop="1" x14ac:dyDescent="0.25"/>
  </sheetData>
  <mergeCells count="11">
    <mergeCell ref="B23:M23"/>
    <mergeCell ref="B9:C9"/>
    <mergeCell ref="D9:E9"/>
    <mergeCell ref="B13:C13"/>
    <mergeCell ref="K11:M11"/>
    <mergeCell ref="B1:K1"/>
    <mergeCell ref="B4:K4"/>
    <mergeCell ref="B5:K5"/>
    <mergeCell ref="B6:K6"/>
    <mergeCell ref="B7:K7"/>
    <mergeCell ref="B2:K2"/>
  </mergeCells>
  <pageMargins left="0.15748031496062992" right="0.1574803149606299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Ayuntamiento de Arroyo de la Encomienda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EGalvan</dc:creator>
  <cp:lastModifiedBy>Eva Galván Martínez</cp:lastModifiedBy>
  <cp:lastPrinted>2017-05-09T06:06:36Z</cp:lastPrinted>
  <dcterms:created xsi:type="dcterms:W3CDTF">2012-06-07T07:00:58Z</dcterms:created>
  <dcterms:modified xsi:type="dcterms:W3CDTF">2017-05-09T06:12:48Z</dcterms:modified>
</cp:coreProperties>
</file>